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S8" i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U7"/>
  <c r="AU6"/>
  <c r="AS5"/>
  <c r="AS9" s="1"/>
  <c r="AR5"/>
  <c r="AQ5"/>
  <c r="AQ9" s="1"/>
  <c r="AP5"/>
  <c r="AO5"/>
  <c r="AO9" s="1"/>
  <c r="AN5"/>
  <c r="AM5"/>
  <c r="AM9" s="1"/>
  <c r="AL5"/>
  <c r="AK5"/>
  <c r="AK9" s="1"/>
  <c r="AJ5"/>
  <c r="AI5"/>
  <c r="AI9" s="1"/>
  <c r="AH5"/>
  <c r="AG5"/>
  <c r="AG9" s="1"/>
  <c r="AF5"/>
  <c r="AE5"/>
  <c r="AE9" s="1"/>
  <c r="AD5"/>
  <c r="AC5"/>
  <c r="AC9" s="1"/>
  <c r="AB5"/>
  <c r="AA5"/>
  <c r="AA9" s="1"/>
  <c r="Z5"/>
  <c r="Y5"/>
  <c r="Y9" s="1"/>
  <c r="X5"/>
  <c r="W5"/>
  <c r="W9" s="1"/>
  <c r="V5"/>
  <c r="U5"/>
  <c r="U9" s="1"/>
  <c r="T5"/>
  <c r="S5"/>
  <c r="S9" s="1"/>
  <c r="R5"/>
  <c r="Q5"/>
  <c r="Q9" s="1"/>
  <c r="P5"/>
  <c r="O5"/>
  <c r="O9" s="1"/>
  <c r="N5"/>
  <c r="M5"/>
  <c r="M9" s="1"/>
  <c r="L5"/>
  <c r="K5"/>
  <c r="K9" s="1"/>
  <c r="J5"/>
  <c r="I5"/>
  <c r="I9" s="1"/>
  <c r="H5"/>
  <c r="G5"/>
  <c r="G9" s="1"/>
  <c r="F5"/>
  <c r="E5"/>
  <c r="E9" s="1"/>
  <c r="D5"/>
  <c r="C5"/>
  <c r="AU4"/>
  <c r="AU3"/>
  <c r="D9" l="1"/>
  <c r="F9"/>
  <c r="H9"/>
  <c r="J9"/>
  <c r="L9"/>
  <c r="N9"/>
  <c r="P9"/>
  <c r="R9"/>
  <c r="T9"/>
  <c r="V9"/>
  <c r="X9"/>
  <c r="Z9"/>
  <c r="AB9"/>
  <c r="AD9"/>
  <c r="AF9"/>
  <c r="AH9"/>
  <c r="AJ9"/>
  <c r="AL9"/>
  <c r="AN9"/>
  <c r="AP9"/>
  <c r="AR9"/>
  <c r="B14"/>
  <c r="B15" s="1"/>
  <c r="B13"/>
  <c r="AU8"/>
  <c r="AU5"/>
  <c r="C9"/>
  <c r="AU9" l="1"/>
</calcChain>
</file>

<file path=xl/sharedStrings.xml><?xml version="1.0" encoding="utf-8"?>
<sst xmlns="http://schemas.openxmlformats.org/spreadsheetml/2006/main" count="57" uniqueCount="52">
  <si>
    <t>WYSZCZEGÓLNIENIE  KLAS</t>
  </si>
  <si>
    <t>0A</t>
  </si>
  <si>
    <t>0B</t>
  </si>
  <si>
    <t>0C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</si>
  <si>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</si>
  <si>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</si>
  <si>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</si>
  <si>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</si>
  <si>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</si>
  <si>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</si>
  <si>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</si>
  <si>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</si>
  <si>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</si>
  <si>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</si>
  <si>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</si>
  <si>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</si>
  <si>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</si>
  <si>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</si>
  <si>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</si>
  <si>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</si>
  <si>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</si>
  <si>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</si>
  <si>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</si>
  <si>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</si>
  <si>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</si>
  <si>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</si>
  <si>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</si>
  <si>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</si>
  <si>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</si>
  <si>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4C</t>
  </si>
  <si>
    <t>4D</t>
  </si>
  <si>
    <t>4E</t>
  </si>
  <si>
    <t>4F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</si>
  <si>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</si>
  <si>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</si>
  <si>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</si>
  <si>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</si>
  <si>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</si>
  <si>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</si>
  <si>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</si>
  <si>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</si>
  <si>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</si>
  <si>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</si>
  <si>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6F</t>
  </si>
  <si>
    <t>SUMA</t>
  </si>
  <si>
    <t>I ZBIÓRKA  19.10.2016</t>
  </si>
  <si>
    <t>SZKOŁA</t>
  </si>
  <si>
    <t>POKWITOWANIA ZE SKUPU</t>
  </si>
  <si>
    <t>ŁĄCZNIE I ZBIÓRKA</t>
  </si>
  <si>
    <t>II ZBIÓRKA 04.2017</t>
  </si>
  <si>
    <t>ŁĄCZNIE II ZBIÓRKA</t>
  </si>
  <si>
    <t>ŁĄCZNIE CAŁY ROK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</si>
</sst>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0" fillId="0" borderId="7" xfId="0" applyNumberFormat="1" applyBorder="1"/>
    <xf numFmtId="0" fontId="0" fillId="0" borderId="9" xfId="0" applyBorder="1"/>
    <xf numFmtId="164" fontId="0" fillId="0" borderId="10" xfId="0" applyNumberForma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165" fontId="0" fillId="0" borderId="7" xfId="0" applyNumberFormat="1" applyBorder="1"/>
    <xf numFmtId="165" fontId="0" fillId="0" borderId="9" xfId="0" applyNumberFormat="1" applyBorder="1"/>
    <xf numFmtId="164" fontId="2" fillId="0" borderId="10" xfId="0" applyNumberFormat="1" applyFont="1" applyBorder="1" applyAlignment="1">
      <alignment horizontal="right" vertical="center"/>
    </xf>
    <xf numFmtId="0" fontId="0" fillId="0" borderId="7" xfId="0" applyBorder="1"/>
    <xf numFmtId="164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/>
    <xf numFmtId="0" fontId="2" fillId="0" borderId="14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164" fontId="1" fillId="0" borderId="21" xfId="0" applyNumberFormat="1" applyFont="1" applyBorder="1"/>
    <xf numFmtId="164" fontId="1" fillId="0" borderId="22" xfId="0" applyNumberFormat="1" applyFont="1" applyBorder="1"/>
    <xf numFmtId="0" fontId="2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164" fontId="1" fillId="0" borderId="25" xfId="0" applyNumberFormat="1" applyFont="1" applyBorder="1"/>
    <xf numFmtId="164" fontId="1" fillId="0" borderId="26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workbookViewId="0">
      <selection activeCell="C9" sqref="C9"/>
    </sheetView>
  </sheetViews>
  <sheetFormatPr defaultRowHeight="15"/>
  <cols>
    <col min="1" max="1" width="17.85546875" customWidth="1"/>
    <col min="2" max="2" width="14" customWidth="1"/>
  </cols>
  <sheetData>
    <row r="1" spans="1:47" ht="15.75" thickBot="1"/>
    <row r="2" spans="1:47">
      <c r="A2" s="1" t="s">
        <v>0</v>
      </c>
      <c r="B2" s="2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6" t="s">
        <v>36</v>
      </c>
      <c r="AM2" s="6" t="s">
        <v>37</v>
      </c>
      <c r="AN2" s="6" t="s">
        <v>38</v>
      </c>
      <c r="AO2" s="6" t="s">
        <v>39</v>
      </c>
      <c r="AP2" s="6" t="s">
        <v>40</v>
      </c>
      <c r="AQ2" s="7" t="s">
        <v>41</v>
      </c>
      <c r="AR2" s="6" t="s">
        <v>42</v>
      </c>
      <c r="AS2" s="8" t="s">
        <v>43</v>
      </c>
      <c r="AU2" s="9" t="s">
        <v>44</v>
      </c>
    </row>
    <row r="3" spans="1:47">
      <c r="A3" s="10" t="s">
        <v>45</v>
      </c>
      <c r="B3" s="11" t="s">
        <v>46</v>
      </c>
      <c r="C3" s="12">
        <v>34.299999999999997</v>
      </c>
      <c r="D3" s="12">
        <v>8.5</v>
      </c>
      <c r="E3" s="12">
        <v>2.9</v>
      </c>
      <c r="F3" s="12">
        <v>23.6</v>
      </c>
      <c r="G3" s="12">
        <v>17.5</v>
      </c>
      <c r="H3" s="12">
        <v>56.1</v>
      </c>
      <c r="I3" s="12">
        <v>20</v>
      </c>
      <c r="J3" s="12">
        <v>63.1</v>
      </c>
      <c r="K3" s="12">
        <v>113.7</v>
      </c>
      <c r="L3" s="12">
        <v>222.4</v>
      </c>
      <c r="M3" s="12">
        <v>63.9</v>
      </c>
      <c r="N3" s="12">
        <v>54</v>
      </c>
      <c r="O3" s="12">
        <v>51.3</v>
      </c>
      <c r="P3" s="12">
        <v>25.3</v>
      </c>
      <c r="Q3" s="12">
        <v>36.5</v>
      </c>
      <c r="R3" s="12">
        <v>44.3</v>
      </c>
      <c r="S3" s="12">
        <v>6.5</v>
      </c>
      <c r="T3" s="12">
        <v>12.6</v>
      </c>
      <c r="U3" s="12">
        <v>121.9</v>
      </c>
      <c r="V3" s="12">
        <v>10.9</v>
      </c>
      <c r="W3" s="12">
        <v>111.6</v>
      </c>
      <c r="X3" s="12">
        <v>50.9</v>
      </c>
      <c r="Y3" s="12">
        <v>37</v>
      </c>
      <c r="Z3" s="12">
        <v>18.5</v>
      </c>
      <c r="AA3" s="12">
        <v>127.6</v>
      </c>
      <c r="AB3" s="12">
        <v>155.19999999999999</v>
      </c>
      <c r="AC3" s="12">
        <v>253.2</v>
      </c>
      <c r="AD3" s="12">
        <v>34.200000000000003</v>
      </c>
      <c r="AE3" s="12">
        <v>145.1</v>
      </c>
      <c r="AF3" s="12">
        <v>80.5</v>
      </c>
      <c r="AG3" s="12">
        <v>67.5</v>
      </c>
      <c r="AH3" s="12">
        <v>195.5</v>
      </c>
      <c r="AI3" s="12">
        <v>42.4</v>
      </c>
      <c r="AJ3" s="12">
        <v>280.3</v>
      </c>
      <c r="AK3" s="12">
        <v>274.60000000000002</v>
      </c>
      <c r="AL3" s="12">
        <v>96.8</v>
      </c>
      <c r="AM3" s="12">
        <v>247.3</v>
      </c>
      <c r="AN3" s="12">
        <v>223.3</v>
      </c>
      <c r="AO3" s="12">
        <v>15.1</v>
      </c>
      <c r="AP3" s="12">
        <v>68.3</v>
      </c>
      <c r="AQ3" s="13">
        <v>162</v>
      </c>
      <c r="AR3" s="14">
        <v>178</v>
      </c>
      <c r="AS3" s="15">
        <v>31.2</v>
      </c>
      <c r="AU3" s="16">
        <f>SUM(C3:AS3)</f>
        <v>3885.4000000000005</v>
      </c>
    </row>
    <row r="4" spans="1:47" ht="25.5">
      <c r="A4" s="10"/>
      <c r="B4" s="17" t="s">
        <v>47</v>
      </c>
      <c r="C4" s="12">
        <v>0</v>
      </c>
      <c r="D4" s="12">
        <v>0</v>
      </c>
      <c r="E4" s="12">
        <v>0</v>
      </c>
      <c r="F4" s="12">
        <v>176</v>
      </c>
      <c r="G4" s="12">
        <v>0</v>
      </c>
      <c r="H4" s="12">
        <v>107</v>
      </c>
      <c r="I4" s="12">
        <v>0</v>
      </c>
      <c r="J4" s="12">
        <v>6</v>
      </c>
      <c r="K4" s="12">
        <v>0</v>
      </c>
      <c r="L4" s="12">
        <v>17</v>
      </c>
      <c r="M4" s="12">
        <v>117</v>
      </c>
      <c r="N4" s="12">
        <v>0</v>
      </c>
      <c r="O4" s="12">
        <v>264</v>
      </c>
      <c r="P4" s="12">
        <v>0</v>
      </c>
      <c r="Q4" s="12">
        <v>0</v>
      </c>
      <c r="R4" s="12">
        <v>20</v>
      </c>
      <c r="S4" s="12">
        <v>0</v>
      </c>
      <c r="T4" s="12">
        <v>12.5</v>
      </c>
      <c r="U4" s="12">
        <v>0</v>
      </c>
      <c r="V4" s="12">
        <v>133</v>
      </c>
      <c r="W4" s="12">
        <v>294</v>
      </c>
      <c r="X4" s="12">
        <v>0</v>
      </c>
      <c r="Y4" s="12">
        <v>214</v>
      </c>
      <c r="Z4" s="12">
        <v>87.5</v>
      </c>
      <c r="AA4" s="12">
        <v>0</v>
      </c>
      <c r="AB4" s="12">
        <v>29</v>
      </c>
      <c r="AC4" s="12">
        <v>0</v>
      </c>
      <c r="AD4" s="12">
        <v>81</v>
      </c>
      <c r="AE4" s="12">
        <v>0</v>
      </c>
      <c r="AF4" s="12">
        <v>0</v>
      </c>
      <c r="AG4" s="12">
        <v>0</v>
      </c>
      <c r="AH4" s="12">
        <v>182</v>
      </c>
      <c r="AI4" s="12">
        <v>190</v>
      </c>
      <c r="AJ4" s="12">
        <v>0</v>
      </c>
      <c r="AK4" s="12">
        <v>16</v>
      </c>
      <c r="AL4" s="12">
        <v>17</v>
      </c>
      <c r="AM4" s="12">
        <v>74</v>
      </c>
      <c r="AN4" s="12">
        <v>176</v>
      </c>
      <c r="AO4" s="12">
        <v>0</v>
      </c>
      <c r="AP4" s="12">
        <v>137</v>
      </c>
      <c r="AQ4" s="13">
        <v>348.5</v>
      </c>
      <c r="AR4" s="18">
        <v>0</v>
      </c>
      <c r="AS4" s="19">
        <v>0</v>
      </c>
      <c r="AU4" s="16">
        <f>SUM(C4:AS4)</f>
        <v>2698.5</v>
      </c>
    </row>
    <row r="5" spans="1:47" ht="26.25" customHeight="1">
      <c r="A5" s="29" t="s">
        <v>48</v>
      </c>
      <c r="B5" s="30"/>
      <c r="C5" s="12">
        <f t="shared" ref="C5:AS5" si="0">C3+C4</f>
        <v>34.299999999999997</v>
      </c>
      <c r="D5" s="12">
        <f t="shared" si="0"/>
        <v>8.5</v>
      </c>
      <c r="E5" s="12">
        <f t="shared" si="0"/>
        <v>2.9</v>
      </c>
      <c r="F5" s="12">
        <f t="shared" si="0"/>
        <v>199.6</v>
      </c>
      <c r="G5" s="12">
        <f t="shared" si="0"/>
        <v>17.5</v>
      </c>
      <c r="H5" s="12">
        <f t="shared" si="0"/>
        <v>163.1</v>
      </c>
      <c r="I5" s="12">
        <f t="shared" si="0"/>
        <v>20</v>
      </c>
      <c r="J5" s="12">
        <f t="shared" si="0"/>
        <v>69.099999999999994</v>
      </c>
      <c r="K5" s="12">
        <f t="shared" si="0"/>
        <v>113.7</v>
      </c>
      <c r="L5" s="12">
        <f t="shared" si="0"/>
        <v>239.4</v>
      </c>
      <c r="M5" s="12">
        <f t="shared" si="0"/>
        <v>180.9</v>
      </c>
      <c r="N5" s="12">
        <f t="shared" si="0"/>
        <v>54</v>
      </c>
      <c r="O5" s="12">
        <f t="shared" si="0"/>
        <v>315.3</v>
      </c>
      <c r="P5" s="12">
        <f t="shared" si="0"/>
        <v>25.3</v>
      </c>
      <c r="Q5" s="12">
        <f t="shared" si="0"/>
        <v>36.5</v>
      </c>
      <c r="R5" s="12">
        <f t="shared" si="0"/>
        <v>64.3</v>
      </c>
      <c r="S5" s="12">
        <f t="shared" si="0"/>
        <v>6.5</v>
      </c>
      <c r="T5" s="12">
        <f t="shared" si="0"/>
        <v>25.1</v>
      </c>
      <c r="U5" s="12">
        <f t="shared" si="0"/>
        <v>121.9</v>
      </c>
      <c r="V5" s="12">
        <f t="shared" si="0"/>
        <v>143.9</v>
      </c>
      <c r="W5" s="12">
        <f t="shared" si="0"/>
        <v>405.6</v>
      </c>
      <c r="X5" s="12">
        <f t="shared" si="0"/>
        <v>50.9</v>
      </c>
      <c r="Y5" s="12">
        <f t="shared" si="0"/>
        <v>251</v>
      </c>
      <c r="Z5" s="12">
        <f t="shared" si="0"/>
        <v>106</v>
      </c>
      <c r="AA5" s="12">
        <f t="shared" si="0"/>
        <v>127.6</v>
      </c>
      <c r="AB5" s="12">
        <f t="shared" si="0"/>
        <v>184.2</v>
      </c>
      <c r="AC5" s="12">
        <f t="shared" si="0"/>
        <v>253.2</v>
      </c>
      <c r="AD5" s="12">
        <f t="shared" si="0"/>
        <v>115.2</v>
      </c>
      <c r="AE5" s="12">
        <f t="shared" si="0"/>
        <v>145.1</v>
      </c>
      <c r="AF5" s="12">
        <f t="shared" si="0"/>
        <v>80.5</v>
      </c>
      <c r="AG5" s="12">
        <f t="shared" si="0"/>
        <v>67.5</v>
      </c>
      <c r="AH5" s="12">
        <f t="shared" si="0"/>
        <v>377.5</v>
      </c>
      <c r="AI5" s="12">
        <f t="shared" si="0"/>
        <v>232.4</v>
      </c>
      <c r="AJ5" s="12">
        <f t="shared" si="0"/>
        <v>280.3</v>
      </c>
      <c r="AK5" s="12">
        <f t="shared" si="0"/>
        <v>290.60000000000002</v>
      </c>
      <c r="AL5" s="12">
        <f t="shared" si="0"/>
        <v>113.8</v>
      </c>
      <c r="AM5" s="12">
        <f t="shared" si="0"/>
        <v>321.3</v>
      </c>
      <c r="AN5" s="12">
        <f t="shared" si="0"/>
        <v>399.3</v>
      </c>
      <c r="AO5" s="12">
        <f t="shared" si="0"/>
        <v>15.1</v>
      </c>
      <c r="AP5" s="12">
        <f t="shared" si="0"/>
        <v>205.3</v>
      </c>
      <c r="AQ5" s="13">
        <f t="shared" si="0"/>
        <v>510.5</v>
      </c>
      <c r="AR5" s="13">
        <f t="shared" si="0"/>
        <v>178</v>
      </c>
      <c r="AS5" s="13">
        <f t="shared" si="0"/>
        <v>31.2</v>
      </c>
      <c r="AU5" s="20">
        <f>SUM(C5:AS5)</f>
        <v>6583.9000000000005</v>
      </c>
    </row>
    <row r="6" spans="1:47">
      <c r="A6" s="10" t="s">
        <v>49</v>
      </c>
      <c r="B6" s="11" t="s">
        <v>46</v>
      </c>
      <c r="C6" s="12">
        <v>0</v>
      </c>
      <c r="D6" s="12">
        <v>13.7</v>
      </c>
      <c r="E6" s="12">
        <v>8.5</v>
      </c>
      <c r="F6" s="12">
        <v>47.9</v>
      </c>
      <c r="G6" s="12">
        <v>48.9</v>
      </c>
      <c r="H6" s="12">
        <v>50</v>
      </c>
      <c r="I6" s="12">
        <v>54.5</v>
      </c>
      <c r="J6" s="12">
        <v>35.9</v>
      </c>
      <c r="K6" s="12">
        <v>39.6</v>
      </c>
      <c r="L6" s="12">
        <v>136.4</v>
      </c>
      <c r="M6" s="12">
        <v>159.4</v>
      </c>
      <c r="N6" s="12">
        <v>10.199999999999999</v>
      </c>
      <c r="O6" s="12">
        <v>21.1</v>
      </c>
      <c r="P6" s="12">
        <v>54.2</v>
      </c>
      <c r="Q6" s="12">
        <v>31.8</v>
      </c>
      <c r="R6" s="12">
        <v>15.3</v>
      </c>
      <c r="S6" s="12">
        <v>57</v>
      </c>
      <c r="T6" s="12">
        <v>14.7</v>
      </c>
      <c r="U6" s="12">
        <v>31.8</v>
      </c>
      <c r="V6" s="12">
        <v>92.7</v>
      </c>
      <c r="W6" s="12">
        <v>81.400000000000006</v>
      </c>
      <c r="X6" s="12">
        <v>64.400000000000006</v>
      </c>
      <c r="Y6" s="12">
        <v>82.6</v>
      </c>
      <c r="Z6" s="12">
        <v>22.5</v>
      </c>
      <c r="AA6" s="12">
        <v>37.9</v>
      </c>
      <c r="AB6" s="12">
        <v>55.8</v>
      </c>
      <c r="AC6" s="12">
        <v>94.4</v>
      </c>
      <c r="AD6" s="12">
        <v>17.899999999999999</v>
      </c>
      <c r="AE6" s="12">
        <v>48.7</v>
      </c>
      <c r="AF6" s="12">
        <v>164.4</v>
      </c>
      <c r="AG6" s="12">
        <v>105</v>
      </c>
      <c r="AH6" s="12">
        <v>142.19999999999999</v>
      </c>
      <c r="AI6" s="12">
        <v>71.599999999999994</v>
      </c>
      <c r="AJ6" s="12">
        <v>193.7</v>
      </c>
      <c r="AK6" s="12">
        <v>193.6</v>
      </c>
      <c r="AL6" s="12">
        <v>49.2</v>
      </c>
      <c r="AM6" s="12">
        <v>184</v>
      </c>
      <c r="AN6" s="12">
        <v>317.10000000000002</v>
      </c>
      <c r="AO6" s="12">
        <v>29.8</v>
      </c>
      <c r="AP6" s="12">
        <v>72.099999999999994</v>
      </c>
      <c r="AQ6" s="13">
        <v>232.8</v>
      </c>
      <c r="AR6" s="21">
        <v>72.400000000000006</v>
      </c>
      <c r="AS6" s="15">
        <v>15.4</v>
      </c>
      <c r="AU6" s="16">
        <f>SUM(C6:AS6)</f>
        <v>3272.5000000000005</v>
      </c>
    </row>
    <row r="7" spans="1:47" ht="25.5">
      <c r="A7" s="10"/>
      <c r="B7" s="17" t="s">
        <v>47</v>
      </c>
      <c r="C7" s="12">
        <v>0</v>
      </c>
      <c r="D7" s="12"/>
      <c r="E7" s="12">
        <v>0</v>
      </c>
      <c r="F7" s="12">
        <v>528</v>
      </c>
      <c r="G7" s="12">
        <v>0</v>
      </c>
      <c r="H7" s="12">
        <v>528</v>
      </c>
      <c r="I7" s="12">
        <v>0</v>
      </c>
      <c r="J7" s="12">
        <v>17</v>
      </c>
      <c r="K7" s="12">
        <v>0</v>
      </c>
      <c r="L7" s="12">
        <v>84</v>
      </c>
      <c r="M7" s="12">
        <v>8.5</v>
      </c>
      <c r="N7" s="12">
        <v>202</v>
      </c>
      <c r="O7" s="12">
        <v>0</v>
      </c>
      <c r="P7" s="12">
        <v>0</v>
      </c>
      <c r="Q7" s="12">
        <v>0</v>
      </c>
      <c r="R7" s="12">
        <v>16</v>
      </c>
      <c r="S7" s="12">
        <v>0</v>
      </c>
      <c r="T7" s="12">
        <v>0</v>
      </c>
      <c r="U7" s="12">
        <v>0</v>
      </c>
      <c r="V7" s="12">
        <v>119</v>
      </c>
      <c r="W7" s="12">
        <v>369</v>
      </c>
      <c r="X7" s="12">
        <v>0</v>
      </c>
      <c r="Y7" s="12">
        <v>69</v>
      </c>
      <c r="Z7" s="12">
        <v>125.5</v>
      </c>
      <c r="AA7" s="12">
        <v>0</v>
      </c>
      <c r="AB7" s="12">
        <v>0</v>
      </c>
      <c r="AC7" s="12">
        <v>24</v>
      </c>
      <c r="AD7" s="12">
        <v>50</v>
      </c>
      <c r="AE7" s="12">
        <v>419</v>
      </c>
      <c r="AF7" s="12">
        <v>187</v>
      </c>
      <c r="AG7" s="12">
        <v>0</v>
      </c>
      <c r="AH7" s="12">
        <v>63</v>
      </c>
      <c r="AI7" s="12">
        <v>92</v>
      </c>
      <c r="AJ7" s="12">
        <v>0</v>
      </c>
      <c r="AK7" s="12">
        <v>20</v>
      </c>
      <c r="AL7" s="12">
        <v>0</v>
      </c>
      <c r="AM7" s="12">
        <v>209</v>
      </c>
      <c r="AN7" s="12">
        <v>296.5</v>
      </c>
      <c r="AO7" s="12">
        <v>0</v>
      </c>
      <c r="AP7" s="12">
        <v>0</v>
      </c>
      <c r="AQ7" s="13">
        <v>357.5</v>
      </c>
      <c r="AR7" s="18">
        <v>0</v>
      </c>
      <c r="AS7" s="19">
        <v>56</v>
      </c>
      <c r="AU7" s="16">
        <f>SUM(C7:AS7)</f>
        <v>3840</v>
      </c>
    </row>
    <row r="8" spans="1:47" ht="21" customHeight="1" thickBot="1">
      <c r="A8" s="31" t="s">
        <v>50</v>
      </c>
      <c r="B8" s="32"/>
      <c r="C8" s="33">
        <f t="shared" ref="C8:AS8" si="1">C6+C7</f>
        <v>0</v>
      </c>
      <c r="D8" s="33">
        <f t="shared" si="1"/>
        <v>13.7</v>
      </c>
      <c r="E8" s="33">
        <f t="shared" si="1"/>
        <v>8.5</v>
      </c>
      <c r="F8" s="33">
        <f t="shared" si="1"/>
        <v>575.9</v>
      </c>
      <c r="G8" s="33">
        <f t="shared" si="1"/>
        <v>48.9</v>
      </c>
      <c r="H8" s="33">
        <f t="shared" si="1"/>
        <v>578</v>
      </c>
      <c r="I8" s="33">
        <f t="shared" si="1"/>
        <v>54.5</v>
      </c>
      <c r="J8" s="33">
        <f t="shared" si="1"/>
        <v>52.9</v>
      </c>
      <c r="K8" s="33">
        <f t="shared" si="1"/>
        <v>39.6</v>
      </c>
      <c r="L8" s="33">
        <f t="shared" si="1"/>
        <v>220.4</v>
      </c>
      <c r="M8" s="33">
        <f t="shared" si="1"/>
        <v>167.9</v>
      </c>
      <c r="N8" s="33">
        <f t="shared" si="1"/>
        <v>212.2</v>
      </c>
      <c r="O8" s="33">
        <f t="shared" si="1"/>
        <v>21.1</v>
      </c>
      <c r="P8" s="33">
        <f t="shared" si="1"/>
        <v>54.2</v>
      </c>
      <c r="Q8" s="33">
        <f t="shared" si="1"/>
        <v>31.8</v>
      </c>
      <c r="R8" s="33">
        <f t="shared" si="1"/>
        <v>31.3</v>
      </c>
      <c r="S8" s="33">
        <f t="shared" si="1"/>
        <v>57</v>
      </c>
      <c r="T8" s="33">
        <f t="shared" si="1"/>
        <v>14.7</v>
      </c>
      <c r="U8" s="33">
        <f t="shared" si="1"/>
        <v>31.8</v>
      </c>
      <c r="V8" s="33">
        <f t="shared" si="1"/>
        <v>211.7</v>
      </c>
      <c r="W8" s="33">
        <f t="shared" si="1"/>
        <v>450.4</v>
      </c>
      <c r="X8" s="33">
        <f t="shared" si="1"/>
        <v>64.400000000000006</v>
      </c>
      <c r="Y8" s="33">
        <f t="shared" si="1"/>
        <v>151.6</v>
      </c>
      <c r="Z8" s="33">
        <f t="shared" si="1"/>
        <v>148</v>
      </c>
      <c r="AA8" s="33">
        <f t="shared" si="1"/>
        <v>37.9</v>
      </c>
      <c r="AB8" s="33">
        <f t="shared" si="1"/>
        <v>55.8</v>
      </c>
      <c r="AC8" s="33">
        <f t="shared" si="1"/>
        <v>118.4</v>
      </c>
      <c r="AD8" s="33">
        <f t="shared" si="1"/>
        <v>67.900000000000006</v>
      </c>
      <c r="AE8" s="33">
        <f t="shared" si="1"/>
        <v>467.7</v>
      </c>
      <c r="AF8" s="33">
        <f t="shared" si="1"/>
        <v>351.4</v>
      </c>
      <c r="AG8" s="33">
        <f t="shared" si="1"/>
        <v>105</v>
      </c>
      <c r="AH8" s="33">
        <f t="shared" si="1"/>
        <v>205.2</v>
      </c>
      <c r="AI8" s="33">
        <f t="shared" si="1"/>
        <v>163.6</v>
      </c>
      <c r="AJ8" s="33">
        <f t="shared" si="1"/>
        <v>193.7</v>
      </c>
      <c r="AK8" s="33">
        <f t="shared" si="1"/>
        <v>213.6</v>
      </c>
      <c r="AL8" s="33">
        <f t="shared" si="1"/>
        <v>49.2</v>
      </c>
      <c r="AM8" s="33">
        <f t="shared" si="1"/>
        <v>393</v>
      </c>
      <c r="AN8" s="33">
        <f t="shared" si="1"/>
        <v>613.6</v>
      </c>
      <c r="AO8" s="33">
        <f t="shared" si="1"/>
        <v>29.8</v>
      </c>
      <c r="AP8" s="33">
        <f t="shared" si="1"/>
        <v>72.099999999999994</v>
      </c>
      <c r="AQ8" s="34">
        <f t="shared" si="1"/>
        <v>590.29999999999995</v>
      </c>
      <c r="AR8" s="34">
        <f t="shared" si="1"/>
        <v>72.400000000000006</v>
      </c>
      <c r="AS8" s="34">
        <f t="shared" si="1"/>
        <v>71.400000000000006</v>
      </c>
      <c r="AU8" s="20">
        <f>SUM(C8:AS8)</f>
        <v>7112.5000000000009</v>
      </c>
    </row>
    <row r="9" spans="1:47" ht="26.25" customHeight="1" thickBot="1">
      <c r="A9" s="35" t="s">
        <v>51</v>
      </c>
      <c r="B9" s="36"/>
      <c r="C9" s="37">
        <f>C5+C8</f>
        <v>34.299999999999997</v>
      </c>
      <c r="D9" s="37">
        <f>D5+D8</f>
        <v>22.2</v>
      </c>
      <c r="E9" s="37">
        <f>E5+E8</f>
        <v>11.4</v>
      </c>
      <c r="F9" s="37">
        <f>F5+F8</f>
        <v>775.5</v>
      </c>
      <c r="G9" s="37">
        <f>G5+G8</f>
        <v>66.400000000000006</v>
      </c>
      <c r="H9" s="37">
        <f>H5+H8</f>
        <v>741.1</v>
      </c>
      <c r="I9" s="37">
        <f>I5+I8</f>
        <v>74.5</v>
      </c>
      <c r="J9" s="37">
        <f>J5+J8</f>
        <v>122</v>
      </c>
      <c r="K9" s="37">
        <f>K5+K8</f>
        <v>153.30000000000001</v>
      </c>
      <c r="L9" s="37">
        <f>L5+L8</f>
        <v>459.8</v>
      </c>
      <c r="M9" s="37">
        <f>M5+M8</f>
        <v>348.8</v>
      </c>
      <c r="N9" s="37">
        <f>N5+N8</f>
        <v>266.2</v>
      </c>
      <c r="O9" s="37">
        <f>O5+O8</f>
        <v>336.40000000000003</v>
      </c>
      <c r="P9" s="37">
        <f>P5+P8</f>
        <v>79.5</v>
      </c>
      <c r="Q9" s="37">
        <f>Q5+Q8</f>
        <v>68.3</v>
      </c>
      <c r="R9" s="37">
        <f>R5+R8</f>
        <v>95.6</v>
      </c>
      <c r="S9" s="37">
        <f>S5+S8</f>
        <v>63.5</v>
      </c>
      <c r="T9" s="37">
        <f>T5+T8</f>
        <v>39.799999999999997</v>
      </c>
      <c r="U9" s="37">
        <f>U5+U8</f>
        <v>153.70000000000002</v>
      </c>
      <c r="V9" s="37">
        <f>V5+V8</f>
        <v>355.6</v>
      </c>
      <c r="W9" s="37">
        <f>W5+W8</f>
        <v>856</v>
      </c>
      <c r="X9" s="37">
        <f>X5+X8</f>
        <v>115.30000000000001</v>
      </c>
      <c r="Y9" s="37">
        <f>Y5+Y8</f>
        <v>402.6</v>
      </c>
      <c r="Z9" s="37">
        <f>Z5+Z8</f>
        <v>254</v>
      </c>
      <c r="AA9" s="37">
        <f>AA5+AA8</f>
        <v>165.5</v>
      </c>
      <c r="AB9" s="37">
        <f>AB5+AB8</f>
        <v>240</v>
      </c>
      <c r="AC9" s="37">
        <f>AC5+AC8</f>
        <v>371.6</v>
      </c>
      <c r="AD9" s="37">
        <f>AD5+AD8</f>
        <v>183.10000000000002</v>
      </c>
      <c r="AE9" s="37">
        <f>AE5+AE8</f>
        <v>612.79999999999995</v>
      </c>
      <c r="AF9" s="37">
        <f>AF5+AF8</f>
        <v>431.9</v>
      </c>
      <c r="AG9" s="37">
        <f>AG5+AG8</f>
        <v>172.5</v>
      </c>
      <c r="AH9" s="37">
        <f>AH5+AH8</f>
        <v>582.70000000000005</v>
      </c>
      <c r="AI9" s="37">
        <f>AI5+AI8</f>
        <v>396</v>
      </c>
      <c r="AJ9" s="37">
        <f>AJ5+AJ8</f>
        <v>474</v>
      </c>
      <c r="AK9" s="37">
        <f>AK5+AK8</f>
        <v>504.20000000000005</v>
      </c>
      <c r="AL9" s="37">
        <f>AL5+AL8</f>
        <v>163</v>
      </c>
      <c r="AM9" s="37">
        <f>AM5+AM8</f>
        <v>714.3</v>
      </c>
      <c r="AN9" s="37">
        <f>AN5+AN8</f>
        <v>1012.9000000000001</v>
      </c>
      <c r="AO9" s="37">
        <f>AO5+AO8</f>
        <v>44.9</v>
      </c>
      <c r="AP9" s="37">
        <f>AP5+AP8</f>
        <v>277.39999999999998</v>
      </c>
      <c r="AQ9" s="37">
        <f>AQ5+AQ8</f>
        <v>1100.8</v>
      </c>
      <c r="AR9" s="37">
        <f>AR5+AR8</f>
        <v>250.4</v>
      </c>
      <c r="AS9" s="38">
        <f>AS5+AS8</f>
        <v>102.60000000000001</v>
      </c>
      <c r="AU9" s="22">
        <f>SUM(C9:AS9)</f>
        <v>13696.4</v>
      </c>
    </row>
    <row r="12" spans="1:47" ht="15.75" thickBot="1"/>
    <row r="13" spans="1:47" ht="46.5" thickTop="1" thickBot="1">
      <c r="A13" s="23" t="s">
        <v>48</v>
      </c>
      <c r="B13" s="24">
        <f>SUM(C5,D5,E5,F5,G5,H5,I5,J5,K5,L5,M5,N5,O5,P5,Q5,R5,S5,T5,U5,V5,W5,X5,Y5,Z5,AA5,AB5,AC5,AD5,AE5,AF5,AG5,AH5,AI5,AJ5,AK5,AL5,AM5,AN5,AO5,AP5,AQ5,AR5,AS5)</f>
        <v>6583.9000000000005</v>
      </c>
    </row>
    <row r="14" spans="1:47" ht="45.75" thickBot="1">
      <c r="A14" s="25" t="s">
        <v>50</v>
      </c>
      <c r="B14" s="24">
        <f>SUM(C8,D8,E8,F8,G8,H8,I8,J8,K8,L8,M8,N8,O8,P8,Q8,R8,S8,T8,U8,V8,W8,X8,Y8,Z8,AA8,AB8,AC8,AD8,AE8,AF8,AG8,AH8,AI8,AJ8,AK8,AL8,AM8,AN8,AO8,AP8,AQ8,AR8,AS8)</f>
        <v>7112.5000000000009</v>
      </c>
      <c r="D14" s="26"/>
    </row>
    <row r="15" spans="1:47" ht="45.75" thickBot="1">
      <c r="A15" s="27" t="s">
        <v>51</v>
      </c>
      <c r="B15" s="28">
        <f>B13+B14</f>
        <v>13696.400000000001</v>
      </c>
      <c r="D15" s="26"/>
    </row>
    <row r="16" spans="1:47" ht="15.75" thickTop="1">
      <c r="D16" s="26"/>
    </row>
  </sheetData>
  <mergeCells count="6">
    <mergeCell ref="A8:B8"/>
    <mergeCell ref="A9:B9"/>
    <mergeCell ref="A2:B2"/>
    <mergeCell ref="A3:A4"/>
    <mergeCell ref="A6:A7"/>
    <mergeCell ref="A5:B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2017-06-05T17:47:07Z</dcterms:modified>
</cp:coreProperties>
</file>