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6" i="1"/>
  <c r="B26"/>
  <c r="D26" s="1"/>
  <c r="C25"/>
  <c r="B25"/>
  <c r="D25" s="1"/>
  <c r="C24"/>
  <c r="B24"/>
  <c r="D24" s="1"/>
  <c r="C23"/>
  <c r="B23"/>
  <c r="D23" s="1"/>
  <c r="C22"/>
  <c r="B22"/>
  <c r="D22" s="1"/>
  <c r="C21"/>
  <c r="B21"/>
  <c r="D21" s="1"/>
  <c r="C20"/>
  <c r="B20"/>
  <c r="D20" s="1"/>
  <c r="C19"/>
  <c r="C27" s="1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X9" s="1"/>
  <c r="AX8"/>
  <c r="AX7"/>
  <c r="AV6"/>
  <c r="AV10" s="1"/>
  <c r="AU6"/>
  <c r="AU10" s="1"/>
  <c r="AT6"/>
  <c r="AT10" s="1"/>
  <c r="AS6"/>
  <c r="AS10" s="1"/>
  <c r="AR6"/>
  <c r="AR10" s="1"/>
  <c r="AQ6"/>
  <c r="AQ10" s="1"/>
  <c r="AP6"/>
  <c r="AP10" s="1"/>
  <c r="AO6"/>
  <c r="AO10" s="1"/>
  <c r="AN6"/>
  <c r="AN10" s="1"/>
  <c r="AM6"/>
  <c r="AM10" s="1"/>
  <c r="AL6"/>
  <c r="AL10" s="1"/>
  <c r="AK6"/>
  <c r="AK10" s="1"/>
  <c r="AJ6"/>
  <c r="AJ10" s="1"/>
  <c r="AI6"/>
  <c r="AI10" s="1"/>
  <c r="AH6"/>
  <c r="AH10" s="1"/>
  <c r="AG6"/>
  <c r="AG10" s="1"/>
  <c r="AF6"/>
  <c r="AF10" s="1"/>
  <c r="AE6"/>
  <c r="AE10" s="1"/>
  <c r="AD6"/>
  <c r="AD10" s="1"/>
  <c r="AC6"/>
  <c r="AC10" s="1"/>
  <c r="AB6"/>
  <c r="AB10" s="1"/>
  <c r="AA6"/>
  <c r="AA10" s="1"/>
  <c r="Z6"/>
  <c r="Z10" s="1"/>
  <c r="Y6"/>
  <c r="Y10" s="1"/>
  <c r="X6"/>
  <c r="X10" s="1"/>
  <c r="W6"/>
  <c r="W10" s="1"/>
  <c r="V6"/>
  <c r="V10" s="1"/>
  <c r="U6"/>
  <c r="U10" s="1"/>
  <c r="T6"/>
  <c r="T10" s="1"/>
  <c r="S6"/>
  <c r="S10" s="1"/>
  <c r="R6"/>
  <c r="R10" s="1"/>
  <c r="Q6"/>
  <c r="Q10" s="1"/>
  <c r="P6"/>
  <c r="P10" s="1"/>
  <c r="O6"/>
  <c r="O10" s="1"/>
  <c r="N6"/>
  <c r="N10" s="1"/>
  <c r="M6"/>
  <c r="M10" s="1"/>
  <c r="L6"/>
  <c r="L10" s="1"/>
  <c r="K6"/>
  <c r="K10" s="1"/>
  <c r="J6"/>
  <c r="J10" s="1"/>
  <c r="I6"/>
  <c r="I10" s="1"/>
  <c r="H6"/>
  <c r="H10" s="1"/>
  <c r="G6"/>
  <c r="G10" s="1"/>
  <c r="F6"/>
  <c r="F10" s="1"/>
  <c r="E6"/>
  <c r="E10" s="1"/>
  <c r="D6"/>
  <c r="D10" s="1"/>
  <c r="C6"/>
  <c r="B14" s="1"/>
  <c r="AX5"/>
  <c r="AX4"/>
  <c r="C10" l="1"/>
  <c r="B15"/>
  <c r="B16" s="1"/>
  <c r="AX6"/>
  <c r="B19" l="1"/>
  <c r="AX10"/>
  <c r="B27" l="1"/>
  <c r="D27" s="1"/>
  <c r="D19"/>
</calcChain>
</file>

<file path=xl/sharedStrings.xml><?xml version="1.0" encoding="utf-8"?>
<sst xmlns="http://schemas.openxmlformats.org/spreadsheetml/2006/main" count="74" uniqueCount="68">
  <si>
    <t>WYSZCZEGÓLNIENIE  KLAS</t>
  </si>
  <si>
    <t>0A</t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</si>
  <si>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</si>
  <si>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</si>
  <si>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</si>
  <si>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</si>
  <si>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</si>
  <si>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</si>
  <si>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</si>
  <si>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</si>
  <si>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</si>
  <si>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</si>
  <si>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</si>
  <si>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</si>
  <si>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</si>
  <si>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</si>
  <si>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</si>
  <si>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</si>
  <si>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</si>
  <si>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</si>
  <si>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</si>
  <si>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</si>
  <si>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</si>
  <si>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4A</t>
  </si>
  <si>
    <t>4B</t>
  </si>
  <si>
    <t>4C</t>
  </si>
  <si>
    <t>4D</t>
  </si>
  <si>
    <t>4E</t>
  </si>
  <si>
    <t>4F</t>
  </si>
  <si>
    <t>4G</t>
  </si>
  <si>
    <t>4H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</si>
  <si>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</si>
  <si>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</si>
  <si>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</si>
  <si>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</si>
  <si>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</si>
  <si>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</si>
  <si>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</si>
  <si>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</si>
  <si>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</si>
  <si>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</si>
  <si>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</si>
  <si>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</si>
  <si>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</si>
  <si>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</si>
  <si>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</si>
  <si>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</si>
  <si>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SUMA</t>
  </si>
  <si>
    <t>I ZBIÓRKA  11.10.2017</t>
  </si>
  <si>
    <t>SZKOŁA</t>
  </si>
  <si>
    <t>POKWITOWANIA ZE SKUPU</t>
  </si>
  <si>
    <t>ŁĄCZNIE I ZBIÓRKA</t>
  </si>
  <si>
    <t>ŁĄCZNIE</t>
  </si>
  <si>
    <t>II ZBIÓRKA 04.2018</t>
  </si>
  <si>
    <t>ŁĄCZNIE II ZBIÓRKA</t>
  </si>
  <si>
    <t>ŁĄCZNIE CAŁY ROK</t>
  </si>
  <si>
    <t>szkoła</t>
  </si>
  <si>
    <t>kwitki</t>
  </si>
  <si>
    <t>razem</t>
  </si>
  <si>
    <t>O</t>
  </si>
  <si>
    <t>I</t>
  </si>
  <si>
    <t>II</t>
  </si>
  <si>
    <t>III</t>
  </si>
  <si>
    <t>IV</t>
  </si>
  <si>
    <t>V</t>
  </si>
  <si>
    <t>VI</t>
  </si>
  <si>
    <t>VII</t>
  </si>
  <si>
    <t>AL.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</si>
</sst>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 applyAlignment="1">
      <alignment horizontal="right" vertical="center"/>
    </xf>
    <xf numFmtId="0" fontId="1" fillId="0" borderId="7" xfId="0" applyFont="1" applyBorder="1" applyAlignment="1">
      <alignment horizontal="left" vertical="center" wrapText="1"/>
    </xf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2" fillId="0" borderId="11" xfId="0" applyFont="1" applyBorder="1" applyAlignment="1">
      <alignment wrapText="1"/>
    </xf>
    <xf numFmtId="0" fontId="2" fillId="0" borderId="7" xfId="0" applyFont="1" applyBorder="1"/>
    <xf numFmtId="164" fontId="1" fillId="0" borderId="9" xfId="0" applyNumberFormat="1" applyFont="1" applyBorder="1"/>
    <xf numFmtId="164" fontId="2" fillId="0" borderId="10" xfId="0" applyNumberFormat="1" applyFon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0" fontId="2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164" fontId="1" fillId="0" borderId="14" xfId="0" applyNumberFormat="1" applyFont="1" applyBorder="1"/>
    <xf numFmtId="164" fontId="1" fillId="0" borderId="15" xfId="0" applyNumberFormat="1" applyFont="1" applyBorder="1"/>
    <xf numFmtId="164" fontId="2" fillId="0" borderId="16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center" vertical="center" wrapText="1"/>
    </xf>
    <xf numFmtId="164" fontId="2" fillId="0" borderId="18" xfId="0" applyNumberFormat="1" applyFont="1" applyBorder="1"/>
    <xf numFmtId="0" fontId="2" fillId="0" borderId="19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20" xfId="0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164" fontId="0" fillId="0" borderId="22" xfId="0" applyNumberFormat="1" applyBorder="1"/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X27"/>
  <sheetViews>
    <sheetView tabSelected="1" topLeftCell="AG1" workbookViewId="0">
      <selection activeCell="A2" sqref="A2:AZ65"/>
    </sheetView>
  </sheetViews>
  <sheetFormatPr defaultRowHeight="15"/>
  <sheetData>
    <row r="2" spans="1:50" ht="15.75" thickBot="1"/>
    <row r="3" spans="1:50">
      <c r="A3" s="1" t="s">
        <v>0</v>
      </c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3" t="s">
        <v>18</v>
      </c>
      <c r="U3" s="3" t="s">
        <v>19</v>
      </c>
      <c r="V3" s="3" t="s">
        <v>20</v>
      </c>
      <c r="W3" s="3" t="s">
        <v>21</v>
      </c>
      <c r="X3" s="3" t="s">
        <v>22</v>
      </c>
      <c r="Y3" s="3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6" t="s">
        <v>37</v>
      </c>
      <c r="AN3" s="6" t="s">
        <v>38</v>
      </c>
      <c r="AO3" s="6" t="s">
        <v>39</v>
      </c>
      <c r="AP3" s="6" t="s">
        <v>40</v>
      </c>
      <c r="AQ3" s="6" t="s">
        <v>41</v>
      </c>
      <c r="AR3" s="7" t="s">
        <v>42</v>
      </c>
      <c r="AS3" s="6" t="s">
        <v>43</v>
      </c>
      <c r="AT3" s="7" t="s">
        <v>44</v>
      </c>
      <c r="AU3" s="7" t="s">
        <v>45</v>
      </c>
      <c r="AV3" s="8" t="s">
        <v>46</v>
      </c>
      <c r="AX3" s="9" t="s">
        <v>47</v>
      </c>
    </row>
    <row r="4" spans="1:50">
      <c r="A4" s="10" t="s">
        <v>48</v>
      </c>
      <c r="B4" s="11" t="s">
        <v>49</v>
      </c>
      <c r="C4" s="12">
        <v>2.8</v>
      </c>
      <c r="D4" s="12">
        <v>8</v>
      </c>
      <c r="E4" s="12">
        <v>64.2</v>
      </c>
      <c r="F4" s="12">
        <v>104.6</v>
      </c>
      <c r="G4" s="12">
        <v>15.7</v>
      </c>
      <c r="H4" s="12">
        <v>52.8</v>
      </c>
      <c r="I4" s="12">
        <v>19.399999999999999</v>
      </c>
      <c r="J4" s="12">
        <v>0</v>
      </c>
      <c r="K4" s="12">
        <v>250.1</v>
      </c>
      <c r="L4" s="12">
        <v>65.8</v>
      </c>
      <c r="M4" s="12">
        <v>21.9</v>
      </c>
      <c r="N4" s="12">
        <v>64.8</v>
      </c>
      <c r="O4" s="12">
        <v>101.1</v>
      </c>
      <c r="P4" s="12">
        <v>167.3</v>
      </c>
      <c r="Q4" s="12">
        <v>124.8</v>
      </c>
      <c r="R4" s="12">
        <v>69</v>
      </c>
      <c r="S4" s="12">
        <v>10.5</v>
      </c>
      <c r="T4" s="12">
        <v>13.4</v>
      </c>
      <c r="U4" s="12">
        <v>45.6</v>
      </c>
      <c r="V4" s="12">
        <v>26.9</v>
      </c>
      <c r="W4" s="12">
        <v>26.5</v>
      </c>
      <c r="X4" s="12">
        <v>3.6</v>
      </c>
      <c r="Y4" s="12">
        <v>18.5</v>
      </c>
      <c r="Z4" s="12">
        <v>5</v>
      </c>
      <c r="AA4" s="12">
        <v>188.3</v>
      </c>
      <c r="AB4" s="12">
        <v>104.5</v>
      </c>
      <c r="AC4" s="12">
        <v>38.5</v>
      </c>
      <c r="AD4" s="12">
        <v>19.3</v>
      </c>
      <c r="AE4" s="12">
        <v>22.6</v>
      </c>
      <c r="AF4" s="12">
        <v>191.7</v>
      </c>
      <c r="AG4" s="12">
        <v>60.7</v>
      </c>
      <c r="AH4" s="12">
        <v>9.1999999999999993</v>
      </c>
      <c r="AI4" s="12">
        <v>86.9</v>
      </c>
      <c r="AJ4" s="12">
        <v>7.9</v>
      </c>
      <c r="AK4" s="12">
        <v>90.8</v>
      </c>
      <c r="AL4" s="12">
        <v>78.8</v>
      </c>
      <c r="AM4" s="12">
        <v>33.9</v>
      </c>
      <c r="AN4" s="12">
        <v>190.6</v>
      </c>
      <c r="AO4" s="12">
        <v>117</v>
      </c>
      <c r="AP4" s="12">
        <v>39.4</v>
      </c>
      <c r="AQ4" s="12">
        <v>9.1</v>
      </c>
      <c r="AR4" s="13">
        <v>85.4</v>
      </c>
      <c r="AS4" s="14">
        <v>0</v>
      </c>
      <c r="AT4" s="15">
        <v>425.3</v>
      </c>
      <c r="AU4" s="15">
        <v>70.8</v>
      </c>
      <c r="AV4" s="16">
        <v>53.3</v>
      </c>
      <c r="AX4" s="17">
        <f t="shared" ref="AX4:AX10" si="0">SUM(C4:AV4)</f>
        <v>3206.3000000000006</v>
      </c>
    </row>
    <row r="5" spans="1:50" ht="38.25">
      <c r="A5" s="10"/>
      <c r="B5" s="18" t="s">
        <v>50</v>
      </c>
      <c r="C5" s="12">
        <v>0</v>
      </c>
      <c r="D5" s="12">
        <v>0</v>
      </c>
      <c r="E5" s="12">
        <v>94.5</v>
      </c>
      <c r="F5" s="12">
        <v>90</v>
      </c>
      <c r="G5" s="12">
        <v>0</v>
      </c>
      <c r="H5" s="12">
        <v>0</v>
      </c>
      <c r="I5" s="12">
        <v>0</v>
      </c>
      <c r="J5" s="12">
        <v>0</v>
      </c>
      <c r="K5" s="12">
        <v>72</v>
      </c>
      <c r="L5" s="12">
        <v>0</v>
      </c>
      <c r="M5" s="12">
        <v>48</v>
      </c>
      <c r="N5" s="12">
        <v>190</v>
      </c>
      <c r="O5" s="12">
        <v>31</v>
      </c>
      <c r="P5" s="12">
        <v>0</v>
      </c>
      <c r="Q5" s="12">
        <v>148</v>
      </c>
      <c r="R5" s="12">
        <v>163.5</v>
      </c>
      <c r="S5" s="12">
        <v>26</v>
      </c>
      <c r="T5" s="12">
        <v>10.5</v>
      </c>
      <c r="U5" s="12">
        <v>10</v>
      </c>
      <c r="V5" s="12">
        <v>0</v>
      </c>
      <c r="W5" s="12">
        <v>74</v>
      </c>
      <c r="X5" s="12">
        <v>0</v>
      </c>
      <c r="Y5" s="12">
        <v>28</v>
      </c>
      <c r="Z5" s="12">
        <v>41</v>
      </c>
      <c r="AA5" s="12">
        <v>0</v>
      </c>
      <c r="AB5" s="12">
        <v>67</v>
      </c>
      <c r="AC5" s="12">
        <v>0</v>
      </c>
      <c r="AD5" s="12">
        <v>58.5</v>
      </c>
      <c r="AE5" s="12">
        <v>0</v>
      </c>
      <c r="AF5" s="12">
        <v>10.5</v>
      </c>
      <c r="AG5" s="12">
        <v>0</v>
      </c>
      <c r="AH5" s="12">
        <v>12</v>
      </c>
      <c r="AI5" s="12">
        <v>0</v>
      </c>
      <c r="AJ5" s="12">
        <v>16</v>
      </c>
      <c r="AK5" s="12">
        <v>0</v>
      </c>
      <c r="AL5" s="12">
        <v>196</v>
      </c>
      <c r="AM5" s="12">
        <v>0</v>
      </c>
      <c r="AN5" s="12">
        <v>65</v>
      </c>
      <c r="AO5" s="12">
        <v>28</v>
      </c>
      <c r="AP5" s="12">
        <v>69</v>
      </c>
      <c r="AQ5" s="12">
        <v>272</v>
      </c>
      <c r="AR5" s="13">
        <v>0</v>
      </c>
      <c r="AS5" s="19">
        <v>0</v>
      </c>
      <c r="AT5" s="20">
        <v>374</v>
      </c>
      <c r="AU5" s="20">
        <v>0</v>
      </c>
      <c r="AV5" s="21">
        <v>0</v>
      </c>
      <c r="AX5" s="17">
        <f t="shared" si="0"/>
        <v>2194.5</v>
      </c>
    </row>
    <row r="6" spans="1:50" ht="45">
      <c r="A6" s="22" t="s">
        <v>51</v>
      </c>
      <c r="B6" s="23" t="s">
        <v>52</v>
      </c>
      <c r="C6" s="12">
        <f t="shared" ref="C6:AV6" si="1">C4+C5</f>
        <v>2.8</v>
      </c>
      <c r="D6" s="12">
        <f t="shared" si="1"/>
        <v>8</v>
      </c>
      <c r="E6" s="12">
        <f t="shared" si="1"/>
        <v>158.69999999999999</v>
      </c>
      <c r="F6" s="12">
        <f t="shared" si="1"/>
        <v>194.6</v>
      </c>
      <c r="G6" s="12">
        <f t="shared" si="1"/>
        <v>15.7</v>
      </c>
      <c r="H6" s="12">
        <f t="shared" si="1"/>
        <v>52.8</v>
      </c>
      <c r="I6" s="12">
        <f t="shared" si="1"/>
        <v>19.399999999999999</v>
      </c>
      <c r="J6" s="12">
        <f t="shared" si="1"/>
        <v>0</v>
      </c>
      <c r="K6" s="12">
        <f t="shared" si="1"/>
        <v>322.10000000000002</v>
      </c>
      <c r="L6" s="12">
        <f t="shared" si="1"/>
        <v>65.8</v>
      </c>
      <c r="M6" s="12">
        <f t="shared" si="1"/>
        <v>69.900000000000006</v>
      </c>
      <c r="N6" s="12">
        <f t="shared" si="1"/>
        <v>254.8</v>
      </c>
      <c r="O6" s="12">
        <f t="shared" si="1"/>
        <v>132.1</v>
      </c>
      <c r="P6" s="12">
        <f t="shared" si="1"/>
        <v>167.3</v>
      </c>
      <c r="Q6" s="12">
        <f t="shared" si="1"/>
        <v>272.8</v>
      </c>
      <c r="R6" s="12">
        <f t="shared" si="1"/>
        <v>232.5</v>
      </c>
      <c r="S6" s="12">
        <f t="shared" si="1"/>
        <v>36.5</v>
      </c>
      <c r="T6" s="12">
        <f t="shared" si="1"/>
        <v>23.9</v>
      </c>
      <c r="U6" s="12">
        <f t="shared" si="1"/>
        <v>55.6</v>
      </c>
      <c r="V6" s="12">
        <f t="shared" si="1"/>
        <v>26.9</v>
      </c>
      <c r="W6" s="12">
        <f t="shared" si="1"/>
        <v>100.5</v>
      </c>
      <c r="X6" s="12">
        <f t="shared" si="1"/>
        <v>3.6</v>
      </c>
      <c r="Y6" s="12">
        <f t="shared" si="1"/>
        <v>46.5</v>
      </c>
      <c r="Z6" s="12">
        <f t="shared" si="1"/>
        <v>46</v>
      </c>
      <c r="AA6" s="12">
        <f t="shared" si="1"/>
        <v>188.3</v>
      </c>
      <c r="AB6" s="12">
        <f t="shared" si="1"/>
        <v>171.5</v>
      </c>
      <c r="AC6" s="12">
        <f t="shared" si="1"/>
        <v>38.5</v>
      </c>
      <c r="AD6" s="12">
        <f t="shared" si="1"/>
        <v>77.8</v>
      </c>
      <c r="AE6" s="12">
        <f t="shared" si="1"/>
        <v>22.6</v>
      </c>
      <c r="AF6" s="12">
        <f t="shared" si="1"/>
        <v>202.2</v>
      </c>
      <c r="AG6" s="12">
        <f t="shared" si="1"/>
        <v>60.7</v>
      </c>
      <c r="AH6" s="12">
        <f t="shared" si="1"/>
        <v>21.2</v>
      </c>
      <c r="AI6" s="12">
        <f t="shared" si="1"/>
        <v>86.9</v>
      </c>
      <c r="AJ6" s="12">
        <f t="shared" si="1"/>
        <v>23.9</v>
      </c>
      <c r="AK6" s="12">
        <f t="shared" si="1"/>
        <v>90.8</v>
      </c>
      <c r="AL6" s="12">
        <f t="shared" si="1"/>
        <v>274.8</v>
      </c>
      <c r="AM6" s="12">
        <f t="shared" si="1"/>
        <v>33.9</v>
      </c>
      <c r="AN6" s="12">
        <f t="shared" si="1"/>
        <v>255.6</v>
      </c>
      <c r="AO6" s="12">
        <f t="shared" si="1"/>
        <v>145</v>
      </c>
      <c r="AP6" s="12">
        <f t="shared" si="1"/>
        <v>108.4</v>
      </c>
      <c r="AQ6" s="12">
        <f t="shared" si="1"/>
        <v>281.10000000000002</v>
      </c>
      <c r="AR6" s="13">
        <f t="shared" si="1"/>
        <v>85.4</v>
      </c>
      <c r="AS6" s="13">
        <f t="shared" si="1"/>
        <v>0</v>
      </c>
      <c r="AT6" s="13">
        <f t="shared" si="1"/>
        <v>799.3</v>
      </c>
      <c r="AU6" s="13">
        <f t="shared" si="1"/>
        <v>70.8</v>
      </c>
      <c r="AV6" s="24">
        <f t="shared" si="1"/>
        <v>53.3</v>
      </c>
      <c r="AX6" s="25">
        <f t="shared" si="0"/>
        <v>5400.8</v>
      </c>
    </row>
    <row r="7" spans="1:50">
      <c r="A7" s="10" t="s">
        <v>53</v>
      </c>
      <c r="B7" s="11" t="s">
        <v>49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3">
        <v>0</v>
      </c>
      <c r="AS7" s="26">
        <v>0</v>
      </c>
      <c r="AT7" s="27">
        <v>0</v>
      </c>
      <c r="AU7" s="27">
        <v>0</v>
      </c>
      <c r="AV7" s="16">
        <v>0</v>
      </c>
      <c r="AX7" s="17">
        <f t="shared" si="0"/>
        <v>0</v>
      </c>
    </row>
    <row r="8" spans="1:50" ht="38.25">
      <c r="A8" s="10"/>
      <c r="B8" s="18" t="s">
        <v>50</v>
      </c>
      <c r="C8" s="12">
        <v>0</v>
      </c>
      <c r="D8" s="12"/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3">
        <v>0</v>
      </c>
      <c r="AS8" s="19">
        <v>0</v>
      </c>
      <c r="AT8" s="20">
        <v>0</v>
      </c>
      <c r="AU8" s="20">
        <v>0</v>
      </c>
      <c r="AV8" s="21">
        <v>0</v>
      </c>
      <c r="AX8" s="17">
        <f t="shared" si="0"/>
        <v>0</v>
      </c>
    </row>
    <row r="9" spans="1:50" ht="45">
      <c r="A9" s="22" t="s">
        <v>54</v>
      </c>
      <c r="B9" s="23" t="s">
        <v>52</v>
      </c>
      <c r="C9" s="12">
        <f t="shared" ref="C9:AV9" si="2">C7+C8</f>
        <v>0</v>
      </c>
      <c r="D9" s="12">
        <f t="shared" si="2"/>
        <v>0</v>
      </c>
      <c r="E9" s="12">
        <f t="shared" si="2"/>
        <v>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0</v>
      </c>
      <c r="P9" s="12">
        <f t="shared" si="2"/>
        <v>0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0</v>
      </c>
      <c r="AC9" s="12">
        <f t="shared" si="2"/>
        <v>0</v>
      </c>
      <c r="AD9" s="12">
        <f t="shared" si="2"/>
        <v>0</v>
      </c>
      <c r="AE9" s="12">
        <f t="shared" si="2"/>
        <v>0</v>
      </c>
      <c r="AF9" s="12">
        <f t="shared" si="2"/>
        <v>0</v>
      </c>
      <c r="AG9" s="12">
        <f t="shared" si="2"/>
        <v>0</v>
      </c>
      <c r="AH9" s="12">
        <f t="shared" si="2"/>
        <v>0</v>
      </c>
      <c r="AI9" s="12">
        <f t="shared" si="2"/>
        <v>0</v>
      </c>
      <c r="AJ9" s="12">
        <f t="shared" si="2"/>
        <v>0</v>
      </c>
      <c r="AK9" s="12">
        <f t="shared" si="2"/>
        <v>0</v>
      </c>
      <c r="AL9" s="12">
        <f t="shared" si="2"/>
        <v>0</v>
      </c>
      <c r="AM9" s="12">
        <f t="shared" si="2"/>
        <v>0</v>
      </c>
      <c r="AN9" s="12">
        <f t="shared" si="2"/>
        <v>0</v>
      </c>
      <c r="AO9" s="12">
        <f t="shared" si="2"/>
        <v>0</v>
      </c>
      <c r="AP9" s="12">
        <f t="shared" si="2"/>
        <v>0</v>
      </c>
      <c r="AQ9" s="12">
        <f t="shared" si="2"/>
        <v>0</v>
      </c>
      <c r="AR9" s="13">
        <f t="shared" si="2"/>
        <v>0</v>
      </c>
      <c r="AS9" s="13">
        <f t="shared" si="2"/>
        <v>0</v>
      </c>
      <c r="AT9" s="13">
        <f t="shared" si="2"/>
        <v>0</v>
      </c>
      <c r="AU9" s="13">
        <f t="shared" si="2"/>
        <v>0</v>
      </c>
      <c r="AV9" s="24">
        <f t="shared" si="2"/>
        <v>0</v>
      </c>
      <c r="AX9" s="25">
        <f t="shared" si="0"/>
        <v>0</v>
      </c>
    </row>
    <row r="10" spans="1:50" ht="15.75" thickBot="1">
      <c r="A10" s="28" t="s">
        <v>55</v>
      </c>
      <c r="B10" s="29"/>
      <c r="C10" s="30">
        <f t="shared" ref="C10:AV10" si="3">C6+C9</f>
        <v>2.8</v>
      </c>
      <c r="D10" s="30">
        <f t="shared" si="3"/>
        <v>8</v>
      </c>
      <c r="E10" s="30">
        <f t="shared" si="3"/>
        <v>158.69999999999999</v>
      </c>
      <c r="F10" s="30">
        <f t="shared" si="3"/>
        <v>194.6</v>
      </c>
      <c r="G10" s="30">
        <f t="shared" si="3"/>
        <v>15.7</v>
      </c>
      <c r="H10" s="30">
        <f t="shared" si="3"/>
        <v>52.8</v>
      </c>
      <c r="I10" s="30">
        <f t="shared" si="3"/>
        <v>19.399999999999999</v>
      </c>
      <c r="J10" s="30">
        <f t="shared" si="3"/>
        <v>0</v>
      </c>
      <c r="K10" s="30">
        <f t="shared" si="3"/>
        <v>322.10000000000002</v>
      </c>
      <c r="L10" s="30">
        <f t="shared" si="3"/>
        <v>65.8</v>
      </c>
      <c r="M10" s="30">
        <f t="shared" si="3"/>
        <v>69.900000000000006</v>
      </c>
      <c r="N10" s="30">
        <f t="shared" si="3"/>
        <v>254.8</v>
      </c>
      <c r="O10" s="30">
        <f t="shared" si="3"/>
        <v>132.1</v>
      </c>
      <c r="P10" s="30">
        <f t="shared" si="3"/>
        <v>167.3</v>
      </c>
      <c r="Q10" s="30">
        <f t="shared" si="3"/>
        <v>272.8</v>
      </c>
      <c r="R10" s="30">
        <f t="shared" si="3"/>
        <v>232.5</v>
      </c>
      <c r="S10" s="30">
        <f t="shared" si="3"/>
        <v>36.5</v>
      </c>
      <c r="T10" s="30">
        <f t="shared" si="3"/>
        <v>23.9</v>
      </c>
      <c r="U10" s="30">
        <f t="shared" si="3"/>
        <v>55.6</v>
      </c>
      <c r="V10" s="30">
        <f t="shared" si="3"/>
        <v>26.9</v>
      </c>
      <c r="W10" s="30">
        <f t="shared" si="3"/>
        <v>100.5</v>
      </c>
      <c r="X10" s="30">
        <f t="shared" si="3"/>
        <v>3.6</v>
      </c>
      <c r="Y10" s="30">
        <f t="shared" si="3"/>
        <v>46.5</v>
      </c>
      <c r="Z10" s="30">
        <f t="shared" si="3"/>
        <v>46</v>
      </c>
      <c r="AA10" s="30">
        <f t="shared" si="3"/>
        <v>188.3</v>
      </c>
      <c r="AB10" s="30">
        <f t="shared" si="3"/>
        <v>171.5</v>
      </c>
      <c r="AC10" s="30">
        <f t="shared" si="3"/>
        <v>38.5</v>
      </c>
      <c r="AD10" s="30">
        <f t="shared" si="3"/>
        <v>77.8</v>
      </c>
      <c r="AE10" s="30">
        <f t="shared" si="3"/>
        <v>22.6</v>
      </c>
      <c r="AF10" s="30">
        <f t="shared" si="3"/>
        <v>202.2</v>
      </c>
      <c r="AG10" s="30">
        <f t="shared" si="3"/>
        <v>60.7</v>
      </c>
      <c r="AH10" s="30">
        <f t="shared" si="3"/>
        <v>21.2</v>
      </c>
      <c r="AI10" s="30">
        <f t="shared" si="3"/>
        <v>86.9</v>
      </c>
      <c r="AJ10" s="30">
        <f t="shared" si="3"/>
        <v>23.9</v>
      </c>
      <c r="AK10" s="30">
        <f t="shared" si="3"/>
        <v>90.8</v>
      </c>
      <c r="AL10" s="30">
        <f t="shared" si="3"/>
        <v>274.8</v>
      </c>
      <c r="AM10" s="30">
        <f t="shared" si="3"/>
        <v>33.9</v>
      </c>
      <c r="AN10" s="30">
        <f t="shared" si="3"/>
        <v>255.6</v>
      </c>
      <c r="AO10" s="30">
        <f t="shared" si="3"/>
        <v>145</v>
      </c>
      <c r="AP10" s="30">
        <f t="shared" si="3"/>
        <v>108.4</v>
      </c>
      <c r="AQ10" s="30">
        <f t="shared" si="3"/>
        <v>281.10000000000002</v>
      </c>
      <c r="AR10" s="30">
        <f t="shared" si="3"/>
        <v>85.4</v>
      </c>
      <c r="AS10" s="30">
        <f t="shared" si="3"/>
        <v>0</v>
      </c>
      <c r="AT10" s="30">
        <f t="shared" si="3"/>
        <v>799.3</v>
      </c>
      <c r="AU10" s="30">
        <f t="shared" si="3"/>
        <v>70.8</v>
      </c>
      <c r="AV10" s="31">
        <f t="shared" si="3"/>
        <v>53.3</v>
      </c>
      <c r="AX10" s="32">
        <f t="shared" si="0"/>
        <v>5400.8</v>
      </c>
    </row>
    <row r="11" spans="1:50">
      <c r="K11">
        <v>1</v>
      </c>
      <c r="N11">
        <v>3</v>
      </c>
      <c r="Q11">
        <v>2</v>
      </c>
      <c r="AL11">
        <v>3</v>
      </c>
      <c r="AQ11">
        <v>2</v>
      </c>
      <c r="AT11">
        <v>1</v>
      </c>
    </row>
    <row r="13" spans="1:50" ht="15.75" thickBot="1"/>
    <row r="14" spans="1:50" ht="46.5" thickTop="1" thickBot="1">
      <c r="A14" s="33" t="s">
        <v>51</v>
      </c>
      <c r="B14" s="34">
        <f>SUM(C6,D6,E6,F6,G6,H6,I6,J6,K6,L6,M6,N6,O6,P6,Q6,R6,S6,T6,U6,V6,W6,X6,Y6,Z6,AA6,AB6,AC6,AD6,AE6,AF6,AG6,AH6,AI6,AJ6,AK6,AL6,AM6,AN6,AO6,AP6,AQ6,AR6,AS6,AT6,AU6,AV6)</f>
        <v>5400.8</v>
      </c>
    </row>
    <row r="15" spans="1:50" ht="45.75" thickBot="1">
      <c r="A15" s="35" t="s">
        <v>54</v>
      </c>
      <c r="B15" s="34">
        <f>SUM(C9,D9,E9,F9,G9,H9,I9,J9,K9,L9,M9,N9,O9,P9,Q9,R9,S9,T9,U9,V9,W9,X9,Y9,Z9,AA9,AB9,AC9,AD9,AE9,AF9,AG9,AH9,AI9,AJ9,AK9,AL9,AM9,AN9,AO9,AP9,AQ9,AR9,AS9,AT9,AU9,AV9)</f>
        <v>0</v>
      </c>
      <c r="D15" s="36"/>
    </row>
    <row r="16" spans="1:50" ht="45.75" thickBot="1">
      <c r="A16" s="37" t="s">
        <v>55</v>
      </c>
      <c r="B16" s="38">
        <f>B14+B15</f>
        <v>5400.8</v>
      </c>
      <c r="D16" s="36"/>
    </row>
    <row r="17" spans="1:4" ht="15.75" thickTop="1">
      <c r="D17" s="36"/>
    </row>
    <row r="18" spans="1:4" ht="15.75" thickBot="1">
      <c r="B18" s="39" t="s">
        <v>56</v>
      </c>
      <c r="C18" s="39" t="s">
        <v>57</v>
      </c>
      <c r="D18" s="39" t="s">
        <v>58</v>
      </c>
    </row>
    <row r="19" spans="1:4" ht="15.75" thickBot="1">
      <c r="A19" s="40" t="s">
        <v>59</v>
      </c>
      <c r="B19" s="41">
        <f>C10</f>
        <v>2.8</v>
      </c>
      <c r="C19" s="41">
        <f>SUM(C5:D5)</f>
        <v>0</v>
      </c>
      <c r="D19" s="41">
        <f t="shared" ref="D19:D27" si="4">B19+C19</f>
        <v>2.8</v>
      </c>
    </row>
    <row r="20" spans="1:4" ht="15.75" thickBot="1">
      <c r="A20" s="42" t="s">
        <v>60</v>
      </c>
      <c r="B20" s="41">
        <f>SUM(D4:J4)</f>
        <v>264.7</v>
      </c>
      <c r="C20" s="41">
        <f>SUM(E5:J5)</f>
        <v>184.5</v>
      </c>
      <c r="D20" s="41">
        <f t="shared" si="4"/>
        <v>449.2</v>
      </c>
    </row>
    <row r="21" spans="1:4" ht="15.75" thickBot="1">
      <c r="A21" s="42" t="s">
        <v>61</v>
      </c>
      <c r="B21" s="41">
        <f>SUM(K4:O4)</f>
        <v>503.69999999999993</v>
      </c>
      <c r="C21" s="41">
        <f>SUM(K5:O5)</f>
        <v>341</v>
      </c>
      <c r="D21" s="41">
        <f t="shared" si="4"/>
        <v>844.69999999999993</v>
      </c>
    </row>
    <row r="22" spans="1:4" ht="15.75" thickBot="1">
      <c r="A22" s="42" t="s">
        <v>62</v>
      </c>
      <c r="B22" s="41">
        <f>SUM(P4:X4)</f>
        <v>487.6</v>
      </c>
      <c r="C22" s="41">
        <f>SUM(P5:X5)</f>
        <v>432</v>
      </c>
      <c r="D22" s="41">
        <f t="shared" si="4"/>
        <v>919.6</v>
      </c>
    </row>
    <row r="23" spans="1:4" ht="15.75" thickBot="1">
      <c r="A23" s="42" t="s">
        <v>63</v>
      </c>
      <c r="B23" s="41">
        <f>SUM(Y4:AF4)</f>
        <v>588.40000000000009</v>
      </c>
      <c r="C23" s="41">
        <f>SUM(Y5:AF5)</f>
        <v>205</v>
      </c>
      <c r="D23" s="41">
        <f t="shared" si="4"/>
        <v>793.40000000000009</v>
      </c>
    </row>
    <row r="24" spans="1:4" ht="15.75" thickBot="1">
      <c r="A24" s="42" t="s">
        <v>64</v>
      </c>
      <c r="B24" s="41">
        <f>SUM(AG4:AL4)</f>
        <v>334.3</v>
      </c>
      <c r="C24" s="41">
        <f>SUM(AG5:AL5)</f>
        <v>224</v>
      </c>
      <c r="D24" s="41">
        <f t="shared" si="4"/>
        <v>558.29999999999995</v>
      </c>
    </row>
    <row r="25" spans="1:4" ht="15.75" thickBot="1">
      <c r="A25" s="42" t="s">
        <v>65</v>
      </c>
      <c r="B25" s="41">
        <f>SUM(AM4:AQ4)</f>
        <v>390</v>
      </c>
      <c r="C25" s="41">
        <f>SUM(AM5:AQ5)</f>
        <v>434</v>
      </c>
      <c r="D25" s="41">
        <f t="shared" si="4"/>
        <v>824</v>
      </c>
    </row>
    <row r="26" spans="1:4" ht="15.75" thickBot="1">
      <c r="A26" s="42" t="s">
        <v>66</v>
      </c>
      <c r="B26" s="41">
        <f>SUM(AR4:AV4)</f>
        <v>634.79999999999995</v>
      </c>
      <c r="C26" s="41">
        <f>SUM(AR5:AV5)</f>
        <v>374</v>
      </c>
      <c r="D26" s="41">
        <f t="shared" si="4"/>
        <v>1008.8</v>
      </c>
    </row>
    <row r="27" spans="1:4" ht="15.75" thickBot="1">
      <c r="A27" s="43" t="s">
        <v>67</v>
      </c>
      <c r="B27" s="41">
        <f>B19+B20+B21+B22+B23+B24+B25+B26</f>
        <v>3206.3</v>
      </c>
      <c r="C27" s="41">
        <f>C19+C20+C21+C22+C23+C24+C25+C26</f>
        <v>2194.5</v>
      </c>
      <c r="D27" s="41">
        <f t="shared" si="4"/>
        <v>5400.8</v>
      </c>
    </row>
  </sheetData>
  <mergeCells count="4">
    <mergeCell ref="A3:B3"/>
    <mergeCell ref="A4:A5"/>
    <mergeCell ref="A7:A8"/>
    <mergeCell ref="A10:B1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2017-10-29T16:28:40Z</dcterms:modified>
</cp:coreProperties>
</file>